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480" yWindow="30" windowWidth="18195" windowHeight="11310"/>
  </bookViews>
  <sheets>
    <sheet name="Лист1" sheetId="1" r:id="rId1"/>
    <sheet name="Лист3" sheetId="3" r:id="rId2"/>
    <sheet name="Лист2" sheetId="4" r:id="rId3"/>
  </sheets>
  <calcPr calcId="124519"/>
</workbook>
</file>

<file path=xl/calcChain.xml><?xml version="1.0" encoding="utf-8"?>
<calcChain xmlns="http://schemas.openxmlformats.org/spreadsheetml/2006/main">
  <c r="Y3" i="1"/>
  <c r="Z3"/>
  <c r="W3"/>
  <c r="U3"/>
  <c r="S3"/>
  <c r="Q3"/>
  <c r="N3"/>
  <c r="AB3" s="1"/>
  <c r="F3"/>
  <c r="O3" l="1"/>
  <c r="AA3" s="1"/>
</calcChain>
</file>

<file path=xl/sharedStrings.xml><?xml version="1.0" encoding="utf-8"?>
<sst xmlns="http://schemas.openxmlformats.org/spreadsheetml/2006/main" count="33" uniqueCount="33">
  <si>
    <t>Образовательная организация</t>
  </si>
  <si>
    <t>II. Показатели, характеризующие общий критерий оценки качества образовательной деятельности организаций, осуществляющих образовательную деятельность, касающийся комфортности условий, в которых осуществляется образовательная деятельность (по каждому показателю баллы от 0-10)</t>
  </si>
  <si>
    <t>III. Показатели, характеризующие общий критерий оценки качества образовательной деятельности организаций, осуществляющих образовательную деятельность, касающийся доброжелательности, вежливости, компетентности работников (по каждому показателю проценты (от 0 до 100)</t>
  </si>
  <si>
    <t>IV. Показатели, характеризующие общий критерий оценки качества образовательной деятельности организаций, осуществляющих образовательную деятельность, касающиеся удовлетворенности качеством образовательной деятельности организаций (по каждому показателю проценты (от 0 до 100)</t>
  </si>
  <si>
    <t>ИТОГО БАЛЛОВ</t>
  </si>
  <si>
    <t>РЕЙТИНГ</t>
  </si>
  <si>
    <t>Полнота и актуальность информации об организации, осуществляющей образовательную деятельность (далее - организация), и ее деятельности, размещенной на официальном сайте организации в информационно-телекоммуникационной сети "Интернет" (далее - сеть Интернет) (для государственных (муниципальных) организаций - информации, размещенной, в том числе на официальном сайте в сети Интернет www.bus.gov.ru)</t>
  </si>
  <si>
    <t>Наличие на официальном сайте организации в сети Интернет сведений о педагогических работниках организации</t>
  </si>
  <si>
    <t>Доступность взаимодействия с получателями образовательных услуг по телефону, по электронной почте, с помощью электронных сервисов, предоставляемых на официальном сайте организации в сети Интернет, в том числе наличие возможности внесения предложений, направленных на улучшение работы организации</t>
  </si>
  <si>
    <t>Доступность сведений о ходе рассмотрения обращений граждан, поступивших в организацию от получателей образовательных услуг (по телефону, по электронной почте, с помощью электронных сервисов, доступных на официальном сайте организации)</t>
  </si>
  <si>
    <t>Материально-техническое и информационное обеспечение организации</t>
  </si>
  <si>
    <t>Наличие необходимых условий для охраны и укрепления здоровья, организации питания обучающихся</t>
  </si>
  <si>
    <t>Условия для индивидуальной работы с обучающимися</t>
  </si>
  <si>
    <t>Наличие дополнительных образовательных программ</t>
  </si>
  <si>
    <t>Наличие возможности развития творческих 
способностей и интересов обучающихся, включая их 
участие в конкурсах и олимпиадах (в том числе во всероссийских и международных), выставках, смотрах, физкультурных мероприятиях, спортивных мероприятиях, в том числе в официальных спортивных соревнованиях, и других массовых мероприятиях</t>
  </si>
  <si>
    <t>Наличие возможности оказания психолого-педагогической, медицинской и социальной помощи обучающимся</t>
  </si>
  <si>
    <t>Наличие условий организации обучения и воспитания обучающихся с ограниченными возможностями здоровья и инвалидов</t>
  </si>
  <si>
    <t>I. Полнота и актуальность информации об организации, осуществляющей образовательную деятельность (далее - организация), и ее деятельности, размещенной на официальном сайте организации в информационно-телекоммуникационной сети "Интернет" (далее - сеть Интернет) (для государственных (муниципальных) организаций - информации, размещенной, в том числе на официальном сайте в сети Интернет www.bus.gov.ru)</t>
  </si>
  <si>
    <t>Итого баллов по I показателю</t>
  </si>
  <si>
    <t>Итого баллов по II показателю</t>
  </si>
  <si>
    <t>Доля получателей образовательных услуг, положительно оцени¬вающих доброжелательность и вежливость работников органи¬зации от общего числа опрошенных получателей образователь¬ных услуг</t>
  </si>
  <si>
    <t>Доля получателей образовательных услуг, положительно оцени¬вающих доброжелательность и вежливость работников органи¬зации от общего числа опрошенных получателей образователь¬ных услуг  (баллах)</t>
  </si>
  <si>
    <t>Доля получателей образовательных услуг, удовлетворенных ком¬петентностью работников организации, от общего числа опрошен¬ных получателей образовательных услуг</t>
  </si>
  <si>
    <t>Доля получателей образовательных услуг, удовлетворенных ком¬петентностью работников организации, от общего числа опрошен¬ных получателей образовательных услуг (в баллах)</t>
  </si>
  <si>
    <t>Доля получателей образовательных услуг, удовлетворенных материально-техническим обеспечением организации, от общего числа опрошенных получателей образовательных услуг (в баллах)</t>
  </si>
  <si>
    <t>Доля получателей образовательных услуг, удовлетворенных каче¬ством предоставляемых образовательных услуг, от общего числа опрошенных получателей образовательных услуг</t>
  </si>
  <si>
    <t>Доля получателей образовательных услуг, удовлетворенных каче¬ством предоставляемых образовательных услуг, от общего числа опрошенных получателей образовательных услуг (в баллах)</t>
  </si>
  <si>
    <t>Доля получателей образовательных услуг, которые готовы рекомен¬довать организацию родственникам и знакомым, от общего числа опрошенных получателей образовательных услуг</t>
  </si>
  <si>
    <t>Доля получателей образовательных услуг, которые готовы рекомен¬довать организацию родственникам и знакомым, от общего числа опрошенных получателей образовательных услуг (в баллах)</t>
  </si>
  <si>
    <t>Доля получателей образовательных услуг, удовлетворенных материально-техническим обеспечением организации, от общего числа опрошенных получателей образовательных услуг</t>
  </si>
  <si>
    <t>Мнтодика 1</t>
  </si>
  <si>
    <t>Методика 2</t>
  </si>
  <si>
    <t>«Кэнчээри» с. Екюндю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</si>
</sst>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8"/>
      <color theme="1"/>
      <name val="Calibri"/>
      <family val="2"/>
      <charset val="204"/>
      <scheme val="minor"/>
    </font>
    <font>
      <sz val="20"/>
      <color theme="1"/>
      <name val="Calibri"/>
      <family val="2"/>
      <charset val="204"/>
      <scheme val="minor"/>
    </font>
    <font>
      <sz val="22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11"/>
      <color rgb="FFC00000"/>
      <name val="Calibri"/>
      <family val="2"/>
      <charset val="204"/>
      <scheme val="minor"/>
    </font>
    <font>
      <sz val="24"/>
      <color theme="1"/>
      <name val="Calibri"/>
      <family val="2"/>
      <charset val="204"/>
      <scheme val="minor"/>
    </font>
    <font>
      <sz val="11"/>
      <color rgb="FF00B050"/>
      <name val="Calibri"/>
      <family val="2"/>
      <charset val="204"/>
      <scheme val="minor"/>
    </font>
    <font>
      <b/>
      <sz val="11"/>
      <color rgb="FF00B050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/>
      <top/>
      <bottom style="medium">
        <color rgb="FF000000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Alignment="1">
      <alignment textRotation="90"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4" fillId="0" borderId="1" xfId="0" applyFont="1" applyBorder="1" applyAlignment="1">
      <alignment wrapText="1"/>
    </xf>
    <xf numFmtId="0" fontId="2" fillId="0" borderId="5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wrapText="1"/>
    </xf>
    <xf numFmtId="0" fontId="5" fillId="0" borderId="0" xfId="0" applyFont="1" applyAlignment="1">
      <alignment textRotation="90" wrapText="1"/>
    </xf>
    <xf numFmtId="2" fontId="5" fillId="0" borderId="1" xfId="0" applyNumberFormat="1" applyFont="1" applyBorder="1" applyAlignment="1">
      <alignment wrapText="1"/>
    </xf>
    <xf numFmtId="0" fontId="1" fillId="0" borderId="5" xfId="0" applyFont="1" applyBorder="1" applyAlignment="1">
      <alignment horizontal="center" vertical="center" wrapText="1"/>
    </xf>
    <xf numFmtId="2" fontId="6" fillId="2" borderId="0" xfId="0" applyNumberFormat="1" applyFont="1" applyFill="1" applyAlignment="1">
      <alignment textRotation="90" wrapText="1"/>
    </xf>
    <xf numFmtId="2" fontId="6" fillId="2" borderId="5" xfId="0" applyNumberFormat="1" applyFont="1" applyFill="1" applyBorder="1" applyAlignment="1">
      <alignment vertical="center" textRotation="90" wrapText="1"/>
    </xf>
    <xf numFmtId="2" fontId="6" fillId="2" borderId="1" xfId="0" applyNumberFormat="1" applyFont="1" applyFill="1" applyBorder="1" applyAlignment="1">
      <alignment wrapText="1"/>
    </xf>
    <xf numFmtId="0" fontId="0" fillId="0" borderId="5" xfId="0" applyBorder="1" applyAlignment="1">
      <alignment horizontal="center" wrapText="1"/>
    </xf>
    <xf numFmtId="0" fontId="0" fillId="0" borderId="1" xfId="0" applyBorder="1" applyAlignment="1">
      <alignment textRotation="90" wrapText="1"/>
    </xf>
    <xf numFmtId="0" fontId="8" fillId="0" borderId="1" xfId="0" applyFont="1" applyBorder="1" applyAlignment="1">
      <alignment wrapText="1"/>
    </xf>
    <xf numFmtId="0" fontId="9" fillId="0" borderId="1" xfId="0" applyFont="1" applyBorder="1" applyAlignment="1">
      <alignment wrapText="1"/>
    </xf>
    <xf numFmtId="2" fontId="0" fillId="0" borderId="1" xfId="0" applyNumberFormat="1" applyBorder="1" applyAlignment="1">
      <alignment wrapText="1"/>
    </xf>
    <xf numFmtId="2" fontId="0" fillId="0" borderId="0" xfId="0" applyNumberFormat="1" applyAlignment="1">
      <alignment textRotation="90" wrapText="1"/>
    </xf>
    <xf numFmtId="2" fontId="8" fillId="0" borderId="1" xfId="0" applyNumberFormat="1" applyFont="1" applyBorder="1" applyAlignment="1">
      <alignment wrapText="1"/>
    </xf>
    <xf numFmtId="0" fontId="0" fillId="0" borderId="2" xfId="0" applyBorder="1" applyAlignment="1">
      <alignment horizontal="left" vertical="center" textRotation="90" wrapText="1"/>
    </xf>
    <xf numFmtId="0" fontId="3" fillId="2" borderId="5" xfId="0" applyFont="1" applyFill="1" applyBorder="1" applyAlignment="1">
      <alignment horizontal="center" vertical="center" textRotation="90"/>
    </xf>
    <xf numFmtId="0" fontId="0" fillId="2" borderId="1" xfId="0" applyFill="1" applyBorder="1" applyAlignment="1"/>
    <xf numFmtId="0" fontId="0" fillId="2" borderId="0" xfId="0" applyFill="1"/>
    <xf numFmtId="2" fontId="8" fillId="0" borderId="0" xfId="0" applyNumberFormat="1" applyFont="1" applyBorder="1" applyAlignment="1">
      <alignment wrapText="1"/>
    </xf>
    <xf numFmtId="0" fontId="0" fillId="0" borderId="0" xfId="0" applyBorder="1" applyAlignment="1">
      <alignment wrapText="1"/>
    </xf>
    <xf numFmtId="2" fontId="0" fillId="0" borderId="0" xfId="0" applyNumberFormat="1" applyBorder="1" applyAlignment="1">
      <alignment wrapText="1"/>
    </xf>
    <xf numFmtId="2" fontId="5" fillId="0" borderId="0" xfId="0" applyNumberFormat="1" applyFont="1" applyBorder="1" applyAlignment="1">
      <alignment wrapText="1"/>
    </xf>
    <xf numFmtId="0" fontId="10" fillId="0" borderId="9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7" fillId="0" borderId="6" xfId="0" applyFont="1" applyBorder="1" applyAlignment="1">
      <alignment horizontal="center" textRotation="90" wrapText="1"/>
    </xf>
    <xf numFmtId="0" fontId="7" fillId="0" borderId="7" xfId="0" applyFont="1" applyBorder="1" applyAlignment="1">
      <alignment horizontal="center" textRotation="90" wrapText="1"/>
    </xf>
    <xf numFmtId="0" fontId="7" fillId="0" borderId="5" xfId="0" applyFont="1" applyBorder="1" applyAlignment="1">
      <alignment horizontal="center" textRotation="90" wrapText="1"/>
    </xf>
    <xf numFmtId="0" fontId="7" fillId="0" borderId="8" xfId="0" applyFont="1" applyBorder="1" applyAlignment="1">
      <alignment horizontal="center" textRotation="90" wrapText="1"/>
    </xf>
    <xf numFmtId="0" fontId="0" fillId="0" borderId="4" xfId="0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H67"/>
  <sheetViews>
    <sheetView tabSelected="1" zoomScale="60" zoomScaleNormal="60" workbookViewId="0">
      <pane xSplit="1" topLeftCell="B1" activePane="topRight" state="frozen"/>
      <selection activeCell="A22" sqref="A22"/>
      <selection pane="topRight" activeCell="V37" sqref="V37"/>
    </sheetView>
  </sheetViews>
  <sheetFormatPr defaultRowHeight="15"/>
  <cols>
    <col min="1" max="1" width="29.7109375" customWidth="1"/>
    <col min="2" max="2" width="9.7109375" customWidth="1"/>
    <col min="3" max="3" width="10" style="1" customWidth="1"/>
    <col min="4" max="4" width="9.7109375" style="1" customWidth="1"/>
    <col min="5" max="5" width="12.5703125" style="1" customWidth="1"/>
    <col min="6" max="6" width="10.7109375" style="7" customWidth="1"/>
    <col min="7" max="7" width="9.5703125" style="1" customWidth="1"/>
    <col min="8" max="8" width="12" style="1" customWidth="1"/>
    <col min="9" max="9" width="15.7109375" style="1" customWidth="1"/>
    <col min="10" max="10" width="11.7109375" style="1" customWidth="1"/>
    <col min="11" max="11" width="16.85546875" style="1" customWidth="1"/>
    <col min="12" max="12" width="10.140625" style="1" customWidth="1"/>
    <col min="13" max="13" width="12" style="1" customWidth="1"/>
    <col min="14" max="14" width="10.5703125" style="7" customWidth="1"/>
    <col min="15" max="15" width="13.28515625" style="1" customWidth="1"/>
    <col min="16" max="17" width="18.7109375" style="1" customWidth="1"/>
    <col min="18" max="18" width="19.140625" style="1" customWidth="1"/>
    <col min="19" max="19" width="23.5703125" style="7" customWidth="1"/>
    <col min="20" max="20" width="10.7109375" style="1" customWidth="1"/>
    <col min="21" max="21" width="10.7109375" style="18" customWidth="1"/>
    <col min="22" max="23" width="14.42578125" style="1" customWidth="1"/>
    <col min="24" max="25" width="15.42578125" style="1" customWidth="1"/>
    <col min="26" max="26" width="16.85546875" style="1" customWidth="1"/>
    <col min="27" max="27" width="11.85546875" style="10" customWidth="1"/>
    <col min="28" max="28" width="13.28515625" style="23" customWidth="1"/>
  </cols>
  <sheetData>
    <row r="1" spans="1:34" ht="286.5" customHeight="1">
      <c r="A1" s="9" t="s">
        <v>0</v>
      </c>
      <c r="B1" s="32" t="s">
        <v>17</v>
      </c>
      <c r="C1" s="33"/>
      <c r="D1" s="33"/>
      <c r="E1" s="33"/>
      <c r="F1" s="34" t="s">
        <v>18</v>
      </c>
      <c r="G1" s="29" t="s">
        <v>1</v>
      </c>
      <c r="H1" s="30"/>
      <c r="I1" s="30"/>
      <c r="J1" s="30"/>
      <c r="K1" s="30"/>
      <c r="L1" s="30"/>
      <c r="M1" s="31"/>
      <c r="N1" s="36" t="s">
        <v>19</v>
      </c>
      <c r="O1" s="5" t="s">
        <v>4</v>
      </c>
      <c r="P1" s="32" t="s">
        <v>2</v>
      </c>
      <c r="Q1" s="33"/>
      <c r="R1" s="33"/>
      <c r="S1" s="38"/>
      <c r="T1" s="29" t="s">
        <v>3</v>
      </c>
      <c r="U1" s="30"/>
      <c r="V1" s="30"/>
      <c r="W1" s="30"/>
      <c r="X1" s="30"/>
      <c r="Y1" s="30"/>
      <c r="Z1" s="31"/>
      <c r="AA1" s="11"/>
      <c r="AB1" s="21" t="s">
        <v>5</v>
      </c>
    </row>
    <row r="2" spans="1:34" ht="286.5" customHeight="1">
      <c r="A2" s="9"/>
      <c r="B2" s="14" t="s">
        <v>6</v>
      </c>
      <c r="C2" s="14" t="s">
        <v>7</v>
      </c>
      <c r="D2" s="14" t="s">
        <v>8</v>
      </c>
      <c r="E2" s="14" t="s">
        <v>9</v>
      </c>
      <c r="F2" s="35"/>
      <c r="G2" s="14" t="s">
        <v>10</v>
      </c>
      <c r="H2" s="14" t="s">
        <v>11</v>
      </c>
      <c r="I2" s="14" t="s">
        <v>12</v>
      </c>
      <c r="J2" s="14" t="s">
        <v>13</v>
      </c>
      <c r="K2" s="14" t="s">
        <v>14</v>
      </c>
      <c r="L2" s="14" t="s">
        <v>15</v>
      </c>
      <c r="M2" s="14" t="s">
        <v>16</v>
      </c>
      <c r="N2" s="37"/>
      <c r="O2" s="5"/>
      <c r="P2" s="14" t="s">
        <v>20</v>
      </c>
      <c r="Q2" s="14" t="s">
        <v>21</v>
      </c>
      <c r="R2" s="14" t="s">
        <v>22</v>
      </c>
      <c r="S2" s="14" t="s">
        <v>23</v>
      </c>
      <c r="T2" s="20" t="s">
        <v>29</v>
      </c>
      <c r="U2" s="14" t="s">
        <v>24</v>
      </c>
      <c r="V2" s="14" t="s">
        <v>25</v>
      </c>
      <c r="W2" s="14" t="s">
        <v>26</v>
      </c>
      <c r="X2" s="14" t="s">
        <v>27</v>
      </c>
      <c r="Y2" s="14" t="s">
        <v>28</v>
      </c>
      <c r="Z2" s="13"/>
      <c r="AA2" s="11" t="s">
        <v>30</v>
      </c>
      <c r="AB2" s="11" t="s">
        <v>31</v>
      </c>
    </row>
    <row r="3" spans="1:34" ht="36" customHeight="1" thickBot="1">
      <c r="A3" s="28" t="s">
        <v>32</v>
      </c>
      <c r="B3" s="2">
        <v>9</v>
      </c>
      <c r="C3" s="3">
        <v>10</v>
      </c>
      <c r="D3" s="3">
        <v>8</v>
      </c>
      <c r="E3" s="3">
        <v>5</v>
      </c>
      <c r="F3" s="6">
        <f>SUM(B3:E3)</f>
        <v>32</v>
      </c>
      <c r="G3" s="3">
        <v>7</v>
      </c>
      <c r="H3" s="3">
        <v>8</v>
      </c>
      <c r="I3" s="3">
        <v>8</v>
      </c>
      <c r="J3" s="3">
        <v>8</v>
      </c>
      <c r="K3" s="3">
        <v>9</v>
      </c>
      <c r="L3" s="3">
        <v>9</v>
      </c>
      <c r="M3" s="3">
        <v>8</v>
      </c>
      <c r="N3" s="6">
        <f>SUM(G3:M3)</f>
        <v>57</v>
      </c>
      <c r="O3" s="4">
        <f>F3+N3</f>
        <v>89</v>
      </c>
      <c r="P3" s="3">
        <v>97</v>
      </c>
      <c r="Q3" s="15">
        <f>P3/10</f>
        <v>9.6999999999999993</v>
      </c>
      <c r="R3" s="3">
        <v>93</v>
      </c>
      <c r="S3" s="16">
        <f>R3/10</f>
        <v>9.3000000000000007</v>
      </c>
      <c r="T3" s="3">
        <v>92</v>
      </c>
      <c r="U3" s="19">
        <f>T3/10</f>
        <v>9.1999999999999993</v>
      </c>
      <c r="V3" s="3">
        <v>98</v>
      </c>
      <c r="W3" s="19">
        <f>V3/10</f>
        <v>9.8000000000000007</v>
      </c>
      <c r="X3" s="3">
        <v>95</v>
      </c>
      <c r="Y3" s="17">
        <f>X3/10</f>
        <v>9.5</v>
      </c>
      <c r="Z3" s="8">
        <f>(T3+V3+X3)/3/10</f>
        <v>9.5</v>
      </c>
      <c r="AA3" s="12">
        <f>SUM(P3,X3)/5/10+O3</f>
        <v>92.84</v>
      </c>
      <c r="AB3" s="22">
        <f>F3+N3+P3+R3+T3+V3+X3</f>
        <v>564</v>
      </c>
      <c r="AC3">
        <v>136.5</v>
      </c>
      <c r="AD3" s="25"/>
      <c r="AE3" s="24"/>
      <c r="AF3" s="25"/>
      <c r="AG3" s="26"/>
      <c r="AH3" s="27"/>
    </row>
    <row r="4" spans="1:34" ht="48.75" customHeight="1"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spans="1:34"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</row>
    <row r="6" spans="1:34"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</row>
    <row r="7" spans="1:34"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</row>
    <row r="8" spans="1:34"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spans="1:34" ht="29.25" customHeight="1"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</row>
    <row r="10" spans="1:34"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</row>
    <row r="11" spans="1:34" ht="22.5" customHeight="1"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</row>
    <row r="12" spans="1:34"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</row>
    <row r="13" spans="1:34"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</row>
    <row r="14" spans="1:34"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</row>
    <row r="15" spans="1:34"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</row>
    <row r="16" spans="1:34"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</row>
    <row r="17" spans="3:28"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</row>
    <row r="18" spans="3:28"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</row>
    <row r="19" spans="3:28"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</row>
    <row r="20" spans="3:28"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</row>
    <row r="21" spans="3:28"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</row>
    <row r="22" spans="3:28"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</row>
    <row r="23" spans="3:28"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</row>
    <row r="24" spans="3:28"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</row>
    <row r="25" spans="3:28"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</row>
    <row r="26" spans="3:28"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</row>
    <row r="27" spans="3:28"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</row>
    <row r="28" spans="3:28"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</row>
    <row r="29" spans="3:28"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</row>
    <row r="30" spans="3:28"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</row>
    <row r="31" spans="3:28"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</row>
    <row r="32" spans="3:28"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</row>
    <row r="33" spans="3:28"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</row>
    <row r="34" spans="3:28"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</row>
    <row r="35" spans="3:28"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</row>
    <row r="36" spans="3:28"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</row>
    <row r="37" spans="3:28"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</row>
    <row r="38" spans="3:28"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</row>
    <row r="39" spans="3:28"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</row>
    <row r="40" spans="3:28"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</row>
    <row r="41" spans="3:28"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</row>
    <row r="42" spans="3:28"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</row>
    <row r="43" spans="3:28"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</row>
    <row r="44" spans="3:28"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</row>
    <row r="45" spans="3:28"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</row>
    <row r="46" spans="3:28"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</row>
    <row r="47" spans="3:28"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</row>
    <row r="48" spans="3:28"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</row>
    <row r="49" spans="3:28"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</row>
    <row r="50" spans="3:28"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</row>
    <row r="51" spans="3:28"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</row>
    <row r="52" spans="3:28"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</row>
    <row r="53" spans="3:28"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</row>
    <row r="54" spans="3:28"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</row>
    <row r="55" spans="3:28"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</row>
    <row r="56" spans="3:28"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</row>
    <row r="57" spans="3:28"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</row>
    <row r="58" spans="3:28"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</row>
    <row r="59" spans="3:28"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</row>
    <row r="60" spans="3:28"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</row>
    <row r="61" spans="3:28"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</row>
    <row r="62" spans="3:28"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</row>
    <row r="63" spans="3:28"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</row>
    <row r="64" spans="3:28"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</row>
    <row r="65" spans="3:28"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</row>
    <row r="66" spans="3:28"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</row>
    <row r="67" spans="3:28"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</row>
  </sheetData>
  <sortState ref="A2:AB28">
    <sortCondition descending="1" ref="AA2"/>
  </sortState>
  <mergeCells count="6">
    <mergeCell ref="T1:Z1"/>
    <mergeCell ref="G1:M1"/>
    <mergeCell ref="B1:E1"/>
    <mergeCell ref="F1:F2"/>
    <mergeCell ref="N1:N2"/>
    <mergeCell ref="P1:S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topLeftCell="A13"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Лист3</vt:lpstr>
      <vt:lpstr>Лист2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DNA7 X86</cp:lastModifiedBy>
  <cp:lastPrinted>2017-05-29T02:41:20Z</cp:lastPrinted>
  <dcterms:created xsi:type="dcterms:W3CDTF">2016-10-13T05:31:32Z</dcterms:created>
  <dcterms:modified xsi:type="dcterms:W3CDTF">2018-04-26T01:29:14Z</dcterms:modified>
</cp:coreProperties>
</file>